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2" windowWidth="17232" windowHeight="6228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C21" i="1"/>
  <c r="B15" l="1"/>
  <c r="D14"/>
  <c r="D15" s="1"/>
  <c r="E28"/>
  <c r="E27"/>
  <c r="D7" l="1"/>
  <c r="D8"/>
  <c r="D9"/>
  <c r="D10"/>
  <c r="D11"/>
  <c r="D12"/>
  <c r="B17"/>
  <c r="E25"/>
  <c r="E26" l="1"/>
  <c r="E24"/>
  <c r="E29" s="1"/>
  <c r="D6"/>
  <c r="B19"/>
  <c r="B18" l="1"/>
</calcChain>
</file>

<file path=xl/sharedStrings.xml><?xml version="1.0" encoding="utf-8"?>
<sst xmlns="http://schemas.openxmlformats.org/spreadsheetml/2006/main" count="35" uniqueCount="34">
  <si>
    <t>Akce: Kašna v Rokytnici v Orlických horách</t>
  </si>
  <si>
    <t>Investor: Město Rokytnice v Orlických horách</t>
  </si>
  <si>
    <t>elektroinstalace, regulace a řízení systému (minimálně doplnění elektroinstalace, variabilní časové spínání chodu, regulace výtlaků škrcením, kontrola čerpadla proti chodu na sucho, kontrola výstupních tlaků)</t>
  </si>
  <si>
    <t>čerpadlo,</t>
  </si>
  <si>
    <t>mechanický filtr s ručním proplachem,</t>
  </si>
  <si>
    <t>propojovací potrubí,</t>
  </si>
  <si>
    <t>propojovací potrubí d 45 mm mezi přepadem z horního bazénu a akumulační nádrží</t>
  </si>
  <si>
    <t xml:space="preserve">Ostatní součásti dodávky (dokumentace skutečného provedení, protokoly o provedených zkouškách a revize, atesty a certifikáty použitých materiálů, seznam strojů a zařízení, které jsou součástí díla, záruční listy a návody k obsluze a údržbě v českém jazyce, montážní deník, zaškolení obsluhy
</t>
  </si>
  <si>
    <t>Cena celkem bez DPH</t>
  </si>
  <si>
    <t>DPH 21%</t>
  </si>
  <si>
    <t>Cena celkem vč. DPH</t>
  </si>
  <si>
    <t>Položka</t>
  </si>
  <si>
    <t>Nabídková cena</t>
  </si>
  <si>
    <t>Záruka</t>
  </si>
  <si>
    <t>Výrobce</t>
  </si>
  <si>
    <t>Typ</t>
  </si>
  <si>
    <t>Vážená záruka (měsíců)</t>
  </si>
  <si>
    <t>Provozní náklady</t>
  </si>
  <si>
    <t>Jednotková cena</t>
  </si>
  <si>
    <t>Celkem</t>
  </si>
  <si>
    <t>provoz 6 měsíců v roce</t>
  </si>
  <si>
    <t>provoz 12 hod/den</t>
  </si>
  <si>
    <t>Množství</t>
  </si>
  <si>
    <t>samonosná akumulační nádrž vybavená hrubým vtokovým filtrem, sedimentačním prostorem a akumulačním prostorem</t>
  </si>
  <si>
    <t>Provozní náklady celkem Kč/rok bez DPH</t>
  </si>
  <si>
    <t>Příkon použité technologie (kW/hod)</t>
  </si>
  <si>
    <t>Náklady na provozní činidla za měsíc</t>
  </si>
  <si>
    <t>návrh vystrojení a dokumentace pro provedení díla (minimálně v rozsahu technologické schéma, schéma rozmístění jednotlivých komponent a materiálová a výrobková specifikace)</t>
  </si>
  <si>
    <t>Náročnost na obsluhu objednatele (hod/měsíc)</t>
  </si>
  <si>
    <t>Roční náklady na revize</t>
  </si>
  <si>
    <t>Roční náklady na servis dodavatelem (výrobcem)</t>
  </si>
  <si>
    <t>Ostatní dodávky dle uvážení dodavatele nad rámec specifikace ale nutné k úplnému a funkčímu provedení</t>
  </si>
  <si>
    <t>Zhotovitel vyplní pouze modře podbarvené pole výkazu výměr !</t>
  </si>
  <si>
    <t>úprava vody pro potlačení růstu řas - UV lampa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</si>
</sst>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vertical="top"/>
    </xf>
    <xf numFmtId="3" fontId="1" fillId="0" borderId="0" xfId="0" applyNumberFormat="1" applyFont="1" applyFill="1"/>
    <xf numFmtId="3" fontId="2" fillId="0" borderId="0" xfId="0" applyNumberFormat="1" applyFont="1"/>
    <xf numFmtId="3" fontId="2" fillId="3" borderId="0" xfId="0" applyNumberFormat="1" applyFont="1" applyFill="1"/>
    <xf numFmtId="164" fontId="2" fillId="3" borderId="0" xfId="0" applyNumberFormat="1" applyFont="1" applyFill="1"/>
    <xf numFmtId="0" fontId="1" fillId="0" borderId="0" xfId="0" applyFont="1" applyAlignment="1">
      <alignment horizontal="center"/>
    </xf>
    <xf numFmtId="0" fontId="2" fillId="3" borderId="0" xfId="0" applyFont="1" applyFill="1"/>
    <xf numFmtId="0" fontId="1" fillId="0" borderId="1" xfId="0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3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vertical="top"/>
    </xf>
    <xf numFmtId="0" fontId="1" fillId="0" borderId="0" xfId="0" applyFont="1" applyFill="1"/>
    <xf numFmtId="0" fontId="2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C38" sqref="C38"/>
    </sheetView>
  </sheetViews>
  <sheetFormatPr defaultColWidth="9.109375" defaultRowHeight="15.6"/>
  <cols>
    <col min="1" max="1" width="48.5546875" style="2" customWidth="1"/>
    <col min="2" max="2" width="15.44140625" style="1" bestFit="1" customWidth="1"/>
    <col min="3" max="3" width="16.88671875" style="1" customWidth="1"/>
    <col min="4" max="4" width="16.88671875" style="1" hidden="1" customWidth="1"/>
    <col min="5" max="5" width="21.5546875" style="1" customWidth="1"/>
    <col min="6" max="6" width="27.88671875" style="1" customWidth="1"/>
    <col min="7" max="16384" width="9.109375" style="1"/>
  </cols>
  <sheetData>
    <row r="1" spans="1:6">
      <c r="A1" s="21" t="s">
        <v>0</v>
      </c>
      <c r="B1" s="21"/>
    </row>
    <row r="2" spans="1:6">
      <c r="A2" s="21" t="s">
        <v>1</v>
      </c>
      <c r="B2" s="21"/>
    </row>
    <row r="4" spans="1:6">
      <c r="A4" s="2" t="s">
        <v>11</v>
      </c>
      <c r="B4" s="1" t="s">
        <v>12</v>
      </c>
      <c r="C4" s="1" t="s">
        <v>13</v>
      </c>
      <c r="E4" s="1" t="s">
        <v>14</v>
      </c>
      <c r="F4" s="1" t="s">
        <v>15</v>
      </c>
    </row>
    <row r="5" spans="1:6" s="6" customFormat="1" ht="62.4">
      <c r="A5" s="13" t="s">
        <v>27</v>
      </c>
      <c r="B5" s="14"/>
      <c r="C5" s="19"/>
      <c r="D5" s="19"/>
      <c r="E5" s="19"/>
      <c r="F5" s="19"/>
    </row>
    <row r="6" spans="1:6" s="6" customFormat="1" ht="31.2">
      <c r="A6" s="13" t="s">
        <v>6</v>
      </c>
      <c r="B6" s="14"/>
      <c r="C6" s="16"/>
      <c r="D6" s="15">
        <f>B6*C6</f>
        <v>0</v>
      </c>
      <c r="E6" s="16"/>
      <c r="F6" s="16"/>
    </row>
    <row r="7" spans="1:6" s="6" customFormat="1" ht="46.8">
      <c r="A7" s="13" t="s">
        <v>23</v>
      </c>
      <c r="B7" s="14"/>
      <c r="C7" s="16"/>
      <c r="D7" s="15">
        <f t="shared" ref="D7:D14" si="0">B7*C7</f>
        <v>0</v>
      </c>
      <c r="E7" s="16"/>
      <c r="F7" s="16"/>
    </row>
    <row r="8" spans="1:6" s="6" customFormat="1">
      <c r="A8" s="13" t="s">
        <v>3</v>
      </c>
      <c r="B8" s="14"/>
      <c r="C8" s="16"/>
      <c r="D8" s="15">
        <f t="shared" si="0"/>
        <v>0</v>
      </c>
      <c r="E8" s="16"/>
      <c r="F8" s="16"/>
    </row>
    <row r="9" spans="1:6" s="6" customFormat="1">
      <c r="A9" s="13" t="s">
        <v>4</v>
      </c>
      <c r="B9" s="14"/>
      <c r="C9" s="16"/>
      <c r="D9" s="15">
        <f t="shared" si="0"/>
        <v>0</v>
      </c>
      <c r="E9" s="16"/>
      <c r="F9" s="16"/>
    </row>
    <row r="10" spans="1:6" s="6" customFormat="1">
      <c r="A10" s="13" t="s">
        <v>33</v>
      </c>
      <c r="B10" s="14"/>
      <c r="C10" s="16"/>
      <c r="D10" s="15">
        <f t="shared" si="0"/>
        <v>0</v>
      </c>
      <c r="E10" s="16"/>
      <c r="F10" s="16"/>
    </row>
    <row r="11" spans="1:6" s="6" customFormat="1">
      <c r="A11" s="13" t="s">
        <v>5</v>
      </c>
      <c r="B11" s="14"/>
      <c r="C11" s="16"/>
      <c r="D11" s="15">
        <f t="shared" si="0"/>
        <v>0</v>
      </c>
      <c r="E11" s="16"/>
      <c r="F11" s="16"/>
    </row>
    <row r="12" spans="1:6" s="6" customFormat="1" ht="78">
      <c r="A12" s="13" t="s">
        <v>2</v>
      </c>
      <c r="B12" s="14"/>
      <c r="C12" s="16"/>
      <c r="D12" s="15">
        <f t="shared" si="0"/>
        <v>0</v>
      </c>
      <c r="E12" s="16"/>
      <c r="F12" s="16"/>
    </row>
    <row r="13" spans="1:6" s="6" customFormat="1" ht="109.2">
      <c r="A13" s="13" t="s">
        <v>7</v>
      </c>
      <c r="B13" s="14"/>
      <c r="C13" s="19"/>
      <c r="D13" s="19"/>
      <c r="E13" s="19"/>
      <c r="F13" s="19"/>
    </row>
    <row r="14" spans="1:6" s="6" customFormat="1" ht="46.8">
      <c r="A14" s="13" t="s">
        <v>31</v>
      </c>
      <c r="B14" s="14"/>
      <c r="C14" s="16"/>
      <c r="D14" s="15">
        <f t="shared" si="0"/>
        <v>0</v>
      </c>
      <c r="E14" s="16"/>
      <c r="F14" s="16"/>
    </row>
    <row r="15" spans="1:6" hidden="1">
      <c r="B15" s="8">
        <f>SUM(B6:B12)+B14</f>
        <v>0</v>
      </c>
      <c r="D15" s="4">
        <f>SUM(D6:D12)+D14</f>
        <v>0</v>
      </c>
    </row>
    <row r="16" spans="1:6">
      <c r="B16" s="7"/>
      <c r="C16" s="4"/>
      <c r="D16" s="4"/>
    </row>
    <row r="17" spans="1:6" s="4" customFormat="1">
      <c r="A17" s="3" t="s">
        <v>8</v>
      </c>
      <c r="B17" s="8">
        <f>SUM(B5:B14)</f>
        <v>0</v>
      </c>
    </row>
    <row r="18" spans="1:6" s="4" customFormat="1">
      <c r="A18" s="3" t="s">
        <v>9</v>
      </c>
      <c r="B18" s="8">
        <f>0.21*B17</f>
        <v>0</v>
      </c>
    </row>
    <row r="19" spans="1:6" s="4" customFormat="1">
      <c r="A19" s="3" t="s">
        <v>10</v>
      </c>
      <c r="B19" s="9">
        <f>B17*1.21</f>
        <v>0</v>
      </c>
    </row>
    <row r="20" spans="1:6" s="4" customFormat="1">
      <c r="A20" s="3"/>
      <c r="B20" s="8"/>
    </row>
    <row r="21" spans="1:6">
      <c r="A21" s="3" t="s">
        <v>16</v>
      </c>
      <c r="C21" s="10" t="e">
        <f>D15/B15</f>
        <v>#DIV/0!</v>
      </c>
    </row>
    <row r="23" spans="1:6">
      <c r="A23" s="3" t="s">
        <v>17</v>
      </c>
      <c r="B23" s="11" t="s">
        <v>22</v>
      </c>
      <c r="C23" s="11" t="s">
        <v>18</v>
      </c>
      <c r="E23" s="11" t="s">
        <v>19</v>
      </c>
    </row>
    <row r="24" spans="1:6">
      <c r="A24" s="2" t="s">
        <v>28</v>
      </c>
      <c r="B24" s="5"/>
      <c r="C24" s="20">
        <v>170</v>
      </c>
      <c r="E24" s="20">
        <f>B24*C24*6</f>
        <v>0</v>
      </c>
      <c r="F24" s="20" t="s">
        <v>20</v>
      </c>
    </row>
    <row r="25" spans="1:6">
      <c r="A25" s="2" t="s">
        <v>25</v>
      </c>
      <c r="B25" s="5"/>
      <c r="C25" s="20">
        <v>3.6</v>
      </c>
      <c r="E25" s="20">
        <f>B25*C25*12*30*6</f>
        <v>0</v>
      </c>
      <c r="F25" s="20" t="s">
        <v>21</v>
      </c>
    </row>
    <row r="26" spans="1:6">
      <c r="A26" s="2" t="s">
        <v>26</v>
      </c>
      <c r="B26" s="5"/>
      <c r="C26" s="5"/>
      <c r="E26" s="20">
        <f>B26*C26*6</f>
        <v>0</v>
      </c>
      <c r="F26" s="20" t="s">
        <v>20</v>
      </c>
    </row>
    <row r="27" spans="1:6">
      <c r="A27" s="2" t="s">
        <v>29</v>
      </c>
      <c r="B27" s="5"/>
      <c r="C27" s="5"/>
      <c r="E27" s="20">
        <f>B27*C27</f>
        <v>0</v>
      </c>
      <c r="F27" s="20"/>
    </row>
    <row r="28" spans="1:6">
      <c r="A28" s="2" t="s">
        <v>30</v>
      </c>
      <c r="B28" s="5"/>
      <c r="C28" s="5"/>
      <c r="E28" s="20">
        <f>B28*C28</f>
        <v>0</v>
      </c>
      <c r="F28" s="20"/>
    </row>
    <row r="29" spans="1:6">
      <c r="A29" s="3" t="s">
        <v>24</v>
      </c>
      <c r="E29" s="12">
        <f>SUM(E24:E28)</f>
        <v>0</v>
      </c>
    </row>
    <row r="33" spans="1:2">
      <c r="A33" s="17" t="s">
        <v>32</v>
      </c>
      <c r="B33" s="18"/>
    </row>
  </sheetData>
  <mergeCells count="2">
    <mergeCell ref="A2:B2"/>
    <mergeCell ref="A1:B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Mikyska Michal</dc:creator>
  <cp:lastModifiedBy>Petr Hudousek</cp:lastModifiedBy>
  <cp:lastPrinted>2015-02-25T09:01:07Z</cp:lastPrinted>
  <dcterms:created xsi:type="dcterms:W3CDTF">2015-02-23T20:51:20Z</dcterms:created>
  <dcterms:modified xsi:type="dcterms:W3CDTF">2015-03-09T12:53:09Z</dcterms:modified>
</cp:coreProperties>
</file>